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6.5 Bäuerinnen, Direktvermarktung\10_Fachübergreifende Themen 6.5\Förderanträge\LE14-20\ZDV NÖ_22\2_Umsetzungen\P4 Automaten\4.6 Excel Betriebswirtschaft im Automaten\"/>
    </mc:Choice>
  </mc:AlternateContent>
  <bookViews>
    <workbookView xWindow="0" yWindow="0" windowWidth="14376" windowHeight="11976" activeTab="2"/>
  </bookViews>
  <sheets>
    <sheet name="1 - Stammdaten" sheetId="3" r:id="rId1"/>
    <sheet name="2 - Erhebung Kosten" sheetId="1" r:id="rId2"/>
    <sheet name="3 - Wirtschaftlichkeit" sheetId="2" r:id="rId3"/>
  </sheets>
  <definedNames>
    <definedName name="_xlnm.Print_Area" localSheetId="1">'2 - Erhebung Kosten'!$A$2:$E$84</definedName>
  </definedNames>
  <calcPr calcId="162913"/>
  <fileRecoveryPr repairLoad="1"/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1" i="2"/>
  <c r="B10" i="2"/>
  <c r="B9" i="2"/>
  <c r="B8" i="2"/>
  <c r="B7" i="2"/>
  <c r="B6" i="2"/>
  <c r="B5" i="2"/>
  <c r="E83" i="1"/>
  <c r="D83" i="1"/>
  <c r="E82" i="1"/>
  <c r="D82" i="1"/>
  <c r="E81" i="1"/>
  <c r="D81" i="1"/>
  <c r="E80" i="1"/>
  <c r="D80" i="1"/>
  <c r="E79" i="1"/>
  <c r="D79" i="1"/>
  <c r="E76" i="1"/>
  <c r="E75" i="1"/>
  <c r="E74" i="1"/>
  <c r="E73" i="1"/>
  <c r="E72" i="1"/>
  <c r="E71" i="1"/>
  <c r="E66" i="1"/>
  <c r="E65" i="1"/>
  <c r="E64" i="1"/>
  <c r="E63" i="1"/>
  <c r="E62" i="1"/>
  <c r="E61" i="1"/>
  <c r="E57" i="1"/>
  <c r="E55" i="1"/>
  <c r="D55" i="1"/>
  <c r="B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4" i="1"/>
  <c r="E42" i="1"/>
  <c r="D42" i="1"/>
  <c r="B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</calcChain>
</file>

<file path=xl/sharedStrings.xml><?xml version="1.0" encoding="utf-8"?>
<sst xmlns="http://schemas.openxmlformats.org/spreadsheetml/2006/main" count="80" uniqueCount="61">
  <si>
    <t>Verkaufstage pro Woche</t>
  </si>
  <si>
    <t>Verkaufswochen pro Jahr</t>
  </si>
  <si>
    <t>Menge je Verkaufstag</t>
  </si>
  <si>
    <t>Preis je Einheit</t>
  </si>
  <si>
    <t>Kosten je Verkaufstag</t>
  </si>
  <si>
    <t>Transportkosten</t>
  </si>
  <si>
    <t>Arbeitszeiten</t>
  </si>
  <si>
    <t>eigene Arbeitszeit</t>
  </si>
  <si>
    <t>Arbeitszeit je Verkaufstag (h)</t>
  </si>
  <si>
    <t>Nachschlichten</t>
  </si>
  <si>
    <t>Energie</t>
  </si>
  <si>
    <t>Standgebühr</t>
  </si>
  <si>
    <t>Fixe Kosten</t>
  </si>
  <si>
    <t>Reinigung</t>
  </si>
  <si>
    <t>Stundenlohn*</t>
  </si>
  <si>
    <t>Investition</t>
  </si>
  <si>
    <t>Anschaffungswert</t>
  </si>
  <si>
    <t>Nutzungsdauer</t>
  </si>
  <si>
    <t>jährliche Kosten</t>
  </si>
  <si>
    <t>Gebühren je Jahr</t>
  </si>
  <si>
    <t>Softwaregebühr</t>
  </si>
  <si>
    <t>= Erlössumme</t>
  </si>
  <si>
    <t>- variable Kosten</t>
  </si>
  <si>
    <t>= Deckungsbeitrag</t>
  </si>
  <si>
    <t>- Abschreibung</t>
  </si>
  <si>
    <t>- sonstige Fixkosten</t>
  </si>
  <si>
    <t>= Beitrag zu den Einkünften</t>
  </si>
  <si>
    <t>- Zinsansatz</t>
  </si>
  <si>
    <t>= Arbeitsertrag</t>
  </si>
  <si>
    <t>- Sozialversicherung Nebentätigkeiten</t>
  </si>
  <si>
    <t>= Beitrag zu den Einkünften abzüglich SVS</t>
  </si>
  <si>
    <t>Summe</t>
  </si>
  <si>
    <t>jährliche Arbeitszeit (nAKh)</t>
  </si>
  <si>
    <t>Reinigen</t>
  </si>
  <si>
    <t>Transport</t>
  </si>
  <si>
    <t>Betriebsnummer:</t>
  </si>
  <si>
    <t>Name:</t>
  </si>
  <si>
    <t>Telefonnummer:</t>
  </si>
  <si>
    <t>Kosten Verkaufsware eigene Produktion</t>
  </si>
  <si>
    <t>Kosten Verkaufsware zugekaufte Produkte</t>
  </si>
  <si>
    <t xml:space="preserve">Verpackungsmaterial </t>
  </si>
  <si>
    <t xml:space="preserve">Instandhaltung </t>
  </si>
  <si>
    <t>Abschreibung Gebäude</t>
  </si>
  <si>
    <t xml:space="preserve">Abschreibung Geräte und Einrichtung </t>
  </si>
  <si>
    <t xml:space="preserve">Verkaufserlös je Jahr </t>
  </si>
  <si>
    <t>kalkulatorischer Zinsansatz</t>
  </si>
  <si>
    <t>Zinssatz</t>
  </si>
  <si>
    <t>Notizen:</t>
  </si>
  <si>
    <t>Betriebswirtschaftliche Kalkulation: Direktvermarktung mittels Automaten</t>
  </si>
  <si>
    <t>Stammdaten</t>
  </si>
  <si>
    <t>Erhebung Kosten</t>
  </si>
  <si>
    <t>Variable Kosten</t>
  </si>
  <si>
    <t>Sonstige Fixe Kosten</t>
  </si>
  <si>
    <t>*nur anzuführen, wenn Arbeiten durch Fremdarbeitskräfte erledigt werden</t>
  </si>
  <si>
    <t>Eigene Arbeitszeit</t>
  </si>
  <si>
    <t>Fremde Arbeiszeit*</t>
  </si>
  <si>
    <t>Wirtschaftlichkeit</t>
  </si>
  <si>
    <t>E-Mail:</t>
  </si>
  <si>
    <t>- fremde Arbeitszeit</t>
  </si>
  <si>
    <t>Betriebsadresse:</t>
  </si>
  <si>
    <t xml:space="preserve">= Arbeitsertrag je nicht entlohnte Arbeitskraftstunde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</si>
</sst>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i/>
      <u/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b/>
      <sz val="18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Arial"/>
      <family val="2"/>
    </font>
    <font>
      <b/>
      <sz val="16"/>
      <color theme="0" tint="-0.499984740745262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2" borderId="11" xfId="0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44" fontId="6" fillId="2" borderId="13" xfId="2" applyFont="1" applyFill="1" applyBorder="1" applyProtection="1">
      <protection locked="0"/>
    </xf>
    <xf numFmtId="0" fontId="7" fillId="2" borderId="14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44" fontId="6" fillId="2" borderId="16" xfId="2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44" fontId="6" fillId="2" borderId="18" xfId="2" applyFont="1" applyFill="1" applyBorder="1" applyProtection="1">
      <protection locked="0"/>
    </xf>
    <xf numFmtId="0" fontId="8" fillId="0" borderId="0" xfId="0" applyFont="1"/>
    <xf numFmtId="44" fontId="6" fillId="2" borderId="12" xfId="2" applyFont="1" applyFill="1" applyBorder="1" applyProtection="1">
      <protection locked="0"/>
    </xf>
    <xf numFmtId="44" fontId="6" fillId="2" borderId="15" xfId="2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6" fillId="2" borderId="19" xfId="0" applyFont="1" applyFill="1" applyBorder="1" applyProtection="1">
      <protection locked="0"/>
    </xf>
    <xf numFmtId="0" fontId="6" fillId="0" borderId="0" xfId="0" applyFont="1"/>
    <xf numFmtId="0" fontId="7" fillId="0" borderId="0" xfId="0" applyFont="1"/>
    <xf numFmtId="0" fontId="6" fillId="2" borderId="0" xfId="0" applyFont="1" applyFill="1" applyBorder="1" applyProtection="1">
      <protection locked="0"/>
    </xf>
    <xf numFmtId="44" fontId="6" fillId="2" borderId="0" xfId="2" applyFont="1" applyFill="1" applyBorder="1" applyProtection="1">
      <protection locked="0"/>
    </xf>
    <xf numFmtId="0" fontId="9" fillId="0" borderId="0" xfId="0" applyFont="1" applyBorder="1" applyAlignment="1">
      <alignment wrapText="1"/>
    </xf>
    <xf numFmtId="0" fontId="6" fillId="2" borderId="12" xfId="2" applyNumberFormat="1" applyFont="1" applyFill="1" applyBorder="1" applyProtection="1">
      <protection locked="0"/>
    </xf>
    <xf numFmtId="0" fontId="6" fillId="2" borderId="15" xfId="2" applyNumberFormat="1" applyFont="1" applyFill="1" applyBorder="1" applyProtection="1">
      <protection locked="0"/>
    </xf>
    <xf numFmtId="0" fontId="10" fillId="0" borderId="0" xfId="0" applyFont="1"/>
    <xf numFmtId="0" fontId="0" fillId="0" borderId="0" xfId="0" applyBorder="1"/>
    <xf numFmtId="44" fontId="11" fillId="3" borderId="0" xfId="2" applyFont="1" applyFill="1" applyBorder="1" applyProtection="1"/>
    <xf numFmtId="44" fontId="6" fillId="4" borderId="12" xfId="2" applyNumberFormat="1" applyFont="1" applyFill="1" applyBorder="1" applyProtection="1"/>
    <xf numFmtId="0" fontId="8" fillId="5" borderId="0" xfId="0" applyFont="1" applyFill="1" applyProtection="1"/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 applyAlignment="1"/>
    <xf numFmtId="0" fontId="6" fillId="4" borderId="1" xfId="0" applyFont="1" applyFill="1" applyBorder="1"/>
    <xf numFmtId="44" fontId="6" fillId="2" borderId="0" xfId="0" applyNumberFormat="1" applyFont="1" applyFill="1" applyProtection="1">
      <protection locked="0"/>
    </xf>
    <xf numFmtId="49" fontId="14" fillId="6" borderId="2" xfId="0" quotePrefix="1" applyNumberFormat="1" applyFont="1" applyFill="1" applyBorder="1"/>
    <xf numFmtId="44" fontId="14" fillId="6" borderId="3" xfId="0" applyNumberFormat="1" applyFont="1" applyFill="1" applyBorder="1"/>
    <xf numFmtId="0" fontId="6" fillId="0" borderId="2" xfId="0" quotePrefix="1" applyFont="1" applyBorder="1"/>
    <xf numFmtId="44" fontId="6" fillId="0" borderId="3" xfId="0" applyNumberFormat="1" applyFont="1" applyBorder="1"/>
    <xf numFmtId="0" fontId="14" fillId="6" borderId="2" xfId="0" quotePrefix="1" applyFont="1" applyFill="1" applyBorder="1"/>
    <xf numFmtId="0" fontId="6" fillId="0" borderId="1" xfId="0" quotePrefix="1" applyFont="1" applyBorder="1"/>
    <xf numFmtId="44" fontId="6" fillId="0" borderId="0" xfId="0" applyNumberFormat="1" applyFont="1"/>
    <xf numFmtId="44" fontId="6" fillId="2" borderId="3" xfId="0" applyNumberFormat="1" applyFont="1" applyFill="1" applyBorder="1" applyProtection="1">
      <protection locked="0"/>
    </xf>
    <xf numFmtId="0" fontId="6" fillId="0" borderId="1" xfId="0" applyFont="1" applyBorder="1"/>
    <xf numFmtId="0" fontId="14" fillId="6" borderId="4" xfId="0" quotePrefix="1" applyFont="1" applyFill="1" applyBorder="1"/>
    <xf numFmtId="44" fontId="14" fillId="6" borderId="5" xfId="0" applyNumberFormat="1" applyFont="1" applyFill="1" applyBorder="1"/>
    <xf numFmtId="10" fontId="6" fillId="2" borderId="0" xfId="0" applyNumberFormat="1" applyFont="1" applyFill="1" applyProtection="1">
      <protection locked="0"/>
    </xf>
    <xf numFmtId="44" fontId="6" fillId="4" borderId="0" xfId="0" applyNumberFormat="1" applyFont="1" applyFill="1"/>
    <xf numFmtId="44" fontId="6" fillId="4" borderId="12" xfId="0" applyNumberFormat="1" applyFont="1" applyFill="1" applyBorder="1"/>
    <xf numFmtId="44" fontId="6" fillId="4" borderId="17" xfId="0" applyNumberFormat="1" applyFont="1" applyFill="1" applyBorder="1"/>
    <xf numFmtId="44" fontId="6" fillId="4" borderId="15" xfId="0" applyNumberFormat="1" applyFont="1" applyFill="1" applyBorder="1"/>
    <xf numFmtId="44" fontId="6" fillId="3" borderId="0" xfId="0" applyNumberFormat="1" applyFont="1" applyFill="1"/>
    <xf numFmtId="44" fontId="6" fillId="4" borderId="17" xfId="0" applyNumberFormat="1" applyFont="1" applyFill="1" applyBorder="1" applyProtection="1"/>
    <xf numFmtId="44" fontId="2" fillId="0" borderId="0" xfId="0" applyNumberFormat="1" applyFont="1"/>
    <xf numFmtId="44" fontId="6" fillId="3" borderId="0" xfId="0" applyNumberFormat="1" applyFont="1" applyFill="1" applyProtection="1"/>
    <xf numFmtId="0" fontId="6" fillId="5" borderId="0" xfId="0" applyFont="1" applyFill="1" applyProtection="1"/>
    <xf numFmtId="44" fontId="6" fillId="4" borderId="0" xfId="0" applyNumberFormat="1" applyFont="1" applyFill="1" applyProtection="1"/>
    <xf numFmtId="44" fontId="6" fillId="4" borderId="15" xfId="0" applyNumberFormat="1" applyFont="1" applyFill="1" applyBorder="1" applyProtection="1"/>
    <xf numFmtId="0" fontId="6" fillId="3" borderId="0" xfId="0" applyFont="1" applyFill="1" applyProtection="1"/>
    <xf numFmtId="44" fontId="6" fillId="7" borderId="0" xfId="0" applyNumberFormat="1" applyFont="1" applyFill="1" applyProtection="1"/>
    <xf numFmtId="44" fontId="6" fillId="7" borderId="15" xfId="0" applyNumberFormat="1" applyFont="1" applyFill="1" applyBorder="1" applyProtection="1"/>
    <xf numFmtId="44" fontId="6" fillId="7" borderId="12" xfId="0" applyNumberFormat="1" applyFont="1" applyFill="1" applyBorder="1" applyProtection="1"/>
    <xf numFmtId="164" fontId="6" fillId="3" borderId="0" xfId="0" applyNumberFormat="1" applyFont="1" applyFill="1" applyProtection="1"/>
    <xf numFmtId="44" fontId="6" fillId="7" borderId="0" xfId="0" applyNumberFormat="1" applyFont="1" applyFill="1"/>
    <xf numFmtId="44" fontId="6" fillId="7" borderId="15" xfId="0" applyNumberFormat="1" applyFont="1" applyFill="1" applyBorder="1"/>
    <xf numFmtId="44" fontId="6" fillId="7" borderId="12" xfId="0" applyNumberFormat="1" applyFont="1" applyFill="1" applyBorder="1"/>
    <xf numFmtId="164" fontId="6" fillId="3" borderId="0" xfId="0" applyNumberFormat="1" applyFont="1" applyFill="1"/>
    <xf numFmtId="0" fontId="1" fillId="2" borderId="16" xfId="1" applyFill="1" applyBorder="1" applyAlignment="1" applyProtection="1">
      <alignment horizontal="left"/>
      <protection locked="0"/>
    </xf>
    <xf numFmtId="0" fontId="1" fillId="2" borderId="20" xfId="1" applyFill="1" applyBorder="1" applyAlignment="1" applyProtection="1">
      <alignment horizontal="left"/>
      <protection locked="0"/>
    </xf>
    <xf numFmtId="0" fontId="1" fillId="2" borderId="14" xfId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16" xfId="0" applyFont="1" applyFill="1" applyBorder="1" applyAlignment="1" applyProtection="1">
      <alignment horizontal="left"/>
      <protection locked="0"/>
    </xf>
    <xf numFmtId="0" fontId="6" fillId="2" borderId="20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4" sqref="C4:E4"/>
    </sheetView>
  </sheetViews>
  <sheetFormatPr baseColWidth="10" defaultRowHeight="14.4" x14ac:dyDescent="0.3"/>
  <cols>
    <col min="1" max="1" width="34.6640625" customWidth="1"/>
    <col min="4" max="4" width="15.88671875" customWidth="1"/>
    <col min="5" max="5" width="18.109375" customWidth="1"/>
  </cols>
  <sheetData>
    <row r="1" spans="1:5" ht="15.6" x14ac:dyDescent="0.3">
      <c r="A1" s="70" t="s">
        <v>48</v>
      </c>
      <c r="B1" s="70"/>
      <c r="C1" s="70"/>
      <c r="D1" s="70"/>
      <c r="E1" s="70"/>
    </row>
    <row r="2" spans="1:5" ht="15.6" x14ac:dyDescent="0.3">
      <c r="A2" s="71" t="s">
        <v>49</v>
      </c>
      <c r="B2" s="71"/>
      <c r="C2" s="71"/>
      <c r="D2" s="71"/>
      <c r="E2" s="71"/>
    </row>
    <row r="4" spans="1:5" ht="17.399999999999999" x14ac:dyDescent="0.3">
      <c r="A4" s="1" t="s">
        <v>35</v>
      </c>
      <c r="B4" s="13"/>
      <c r="C4" s="72"/>
      <c r="D4" s="73"/>
      <c r="E4" s="74"/>
    </row>
    <row r="5" spans="1:5" ht="17.399999999999999" x14ac:dyDescent="0.3">
      <c r="A5" s="1" t="s">
        <v>36</v>
      </c>
      <c r="B5" s="13"/>
      <c r="C5" s="72"/>
      <c r="D5" s="73"/>
      <c r="E5" s="74"/>
    </row>
    <row r="6" spans="1:5" ht="17.399999999999999" x14ac:dyDescent="0.3">
      <c r="A6" s="1" t="s">
        <v>59</v>
      </c>
      <c r="B6" s="13"/>
      <c r="C6" s="72"/>
      <c r="D6" s="73"/>
      <c r="E6" s="74"/>
    </row>
    <row r="7" spans="1:5" ht="17.399999999999999" x14ac:dyDescent="0.3">
      <c r="A7" s="1" t="s">
        <v>37</v>
      </c>
      <c r="B7" s="13"/>
      <c r="C7" s="72"/>
      <c r="D7" s="73"/>
      <c r="E7" s="74"/>
    </row>
    <row r="8" spans="1:5" ht="17.399999999999999" x14ac:dyDescent="0.3">
      <c r="A8" s="1" t="s">
        <v>57</v>
      </c>
      <c r="B8" s="13"/>
      <c r="C8" s="67"/>
      <c r="D8" s="68"/>
      <c r="E8" s="69"/>
    </row>
  </sheetData>
  <sheetProtection sheet="1" selectLockedCells="1"/>
  <mergeCells count="7">
    <mergeCell ref="C8:E8"/>
    <mergeCell ref="A1:E1"/>
    <mergeCell ref="A2:E2"/>
    <mergeCell ref="C4:E4"/>
    <mergeCell ref="C5:E5"/>
    <mergeCell ref="C6:E6"/>
    <mergeCell ref="C7:E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Normal="100" workbookViewId="0">
      <selection activeCell="B11" sqref="B11:C11"/>
    </sheetView>
  </sheetViews>
  <sheetFormatPr baseColWidth="10" defaultRowHeight="14.4" x14ac:dyDescent="0.3"/>
  <cols>
    <col min="1" max="1" width="38" customWidth="1"/>
    <col min="2" max="2" width="28.6640625" customWidth="1"/>
    <col min="3" max="3" width="19.44140625" customWidth="1"/>
    <col min="4" max="4" width="27.88671875" customWidth="1"/>
    <col min="5" max="5" width="32.88671875" customWidth="1"/>
    <col min="7" max="7" width="11.88671875" bestFit="1" customWidth="1"/>
  </cols>
  <sheetData>
    <row r="1" spans="1:13" ht="21" x14ac:dyDescent="0.4">
      <c r="A1" s="85" t="s">
        <v>48</v>
      </c>
      <c r="B1" s="85"/>
      <c r="C1" s="85"/>
      <c r="D1" s="85"/>
      <c r="E1" s="85"/>
    </row>
    <row r="2" spans="1:13" ht="21" x14ac:dyDescent="0.4">
      <c r="A2" s="75" t="s">
        <v>50</v>
      </c>
      <c r="B2" s="75"/>
      <c r="C2" s="75"/>
      <c r="D2" s="75"/>
      <c r="E2" s="75"/>
    </row>
    <row r="3" spans="1:13" ht="18" customHeight="1" x14ac:dyDescent="0.4">
      <c r="A3" s="30"/>
      <c r="B3" s="30"/>
      <c r="C3" s="30"/>
      <c r="D3" s="30"/>
      <c r="E3" s="30"/>
    </row>
    <row r="4" spans="1:13" ht="18" customHeight="1" x14ac:dyDescent="0.3">
      <c r="A4" s="1"/>
      <c r="B4" s="2"/>
      <c r="C4" s="2"/>
      <c r="D4" s="18"/>
      <c r="E4" s="18"/>
      <c r="G4" s="76" t="s">
        <v>47</v>
      </c>
      <c r="H4" s="77"/>
      <c r="I4" s="77"/>
      <c r="J4" s="77"/>
      <c r="K4" s="77"/>
      <c r="L4" s="78"/>
    </row>
    <row r="5" spans="1:13" ht="18" customHeight="1" x14ac:dyDescent="0.3">
      <c r="A5" s="1" t="s">
        <v>0</v>
      </c>
      <c r="B5" s="9"/>
      <c r="C5" s="2"/>
      <c r="D5" s="18"/>
      <c r="E5" s="18"/>
      <c r="G5" s="79"/>
      <c r="H5" s="80"/>
      <c r="I5" s="80"/>
      <c r="J5" s="80"/>
      <c r="K5" s="80"/>
      <c r="L5" s="81"/>
    </row>
    <row r="6" spans="1:13" ht="18" customHeight="1" x14ac:dyDescent="0.3">
      <c r="A6" s="1" t="s">
        <v>1</v>
      </c>
      <c r="B6" s="9"/>
      <c r="C6" s="2"/>
      <c r="D6" s="18"/>
      <c r="E6" s="18"/>
      <c r="G6" s="79"/>
      <c r="H6" s="80"/>
      <c r="I6" s="80"/>
      <c r="J6" s="80"/>
      <c r="K6" s="80"/>
      <c r="L6" s="81"/>
    </row>
    <row r="7" spans="1:13" ht="18" customHeight="1" x14ac:dyDescent="0.3">
      <c r="A7" s="1"/>
      <c r="B7" s="2"/>
      <c r="C7" s="2"/>
      <c r="D7" s="18"/>
      <c r="E7" s="18"/>
      <c r="G7" s="79"/>
      <c r="H7" s="80"/>
      <c r="I7" s="80"/>
      <c r="J7" s="80"/>
      <c r="K7" s="80"/>
      <c r="L7" s="81"/>
    </row>
    <row r="8" spans="1:13" ht="18" customHeight="1" x14ac:dyDescent="0.3">
      <c r="A8" s="1"/>
      <c r="B8" s="18"/>
      <c r="C8" s="2"/>
      <c r="D8" s="18"/>
      <c r="E8" s="18"/>
      <c r="G8" s="79"/>
      <c r="H8" s="80"/>
      <c r="I8" s="80"/>
      <c r="J8" s="80"/>
      <c r="K8" s="80"/>
      <c r="L8" s="81"/>
    </row>
    <row r="9" spans="1:13" ht="18" customHeight="1" x14ac:dyDescent="0.3">
      <c r="A9" s="1" t="s">
        <v>51</v>
      </c>
      <c r="B9" s="18"/>
      <c r="C9" s="2"/>
      <c r="D9" s="18"/>
      <c r="E9" s="18"/>
      <c r="G9" s="79"/>
      <c r="H9" s="80"/>
      <c r="I9" s="80"/>
      <c r="J9" s="80"/>
      <c r="K9" s="80"/>
      <c r="L9" s="81"/>
    </row>
    <row r="10" spans="1:13" ht="18" customHeight="1" x14ac:dyDescent="0.3">
      <c r="A10" s="3"/>
      <c r="B10" s="4" t="s">
        <v>2</v>
      </c>
      <c r="C10" s="4" t="s">
        <v>3</v>
      </c>
      <c r="D10" s="4" t="s">
        <v>4</v>
      </c>
      <c r="E10" s="4" t="s">
        <v>18</v>
      </c>
      <c r="G10" s="79"/>
      <c r="H10" s="80"/>
      <c r="I10" s="80"/>
      <c r="J10" s="80"/>
      <c r="K10" s="80"/>
      <c r="L10" s="81"/>
    </row>
    <row r="11" spans="1:13" ht="18" customHeight="1" x14ac:dyDescent="0.3">
      <c r="A11" s="8" t="s">
        <v>38</v>
      </c>
      <c r="B11" s="6"/>
      <c r="C11" s="7"/>
      <c r="D11" s="47">
        <f>C11*B11</f>
        <v>0</v>
      </c>
      <c r="E11" s="48">
        <f>D11*$B$5*$B$6</f>
        <v>0</v>
      </c>
      <c r="G11" s="79"/>
      <c r="H11" s="80"/>
      <c r="I11" s="80"/>
      <c r="J11" s="80"/>
      <c r="K11" s="80"/>
      <c r="L11" s="81"/>
    </row>
    <row r="12" spans="1:13" ht="18" customHeight="1" x14ac:dyDescent="0.3">
      <c r="A12" s="8" t="s">
        <v>39</v>
      </c>
      <c r="B12" s="9"/>
      <c r="C12" s="10"/>
      <c r="D12" s="49">
        <f t="shared" ref="D12:D28" si="0">C12*B12</f>
        <v>0</v>
      </c>
      <c r="E12" s="48">
        <f t="shared" ref="E12:E28" si="1">D12*$B$5*$B$6</f>
        <v>0</v>
      </c>
      <c r="G12" s="79"/>
      <c r="H12" s="80"/>
      <c r="I12" s="80"/>
      <c r="J12" s="80"/>
      <c r="K12" s="80"/>
      <c r="L12" s="81"/>
    </row>
    <row r="13" spans="1:13" ht="18" customHeight="1" x14ac:dyDescent="0.3">
      <c r="A13" s="8" t="s">
        <v>40</v>
      </c>
      <c r="B13" s="9"/>
      <c r="C13" s="10"/>
      <c r="D13" s="49">
        <f t="shared" si="0"/>
        <v>0</v>
      </c>
      <c r="E13" s="48">
        <f t="shared" si="1"/>
        <v>0</v>
      </c>
      <c r="G13" s="79"/>
      <c r="H13" s="80"/>
      <c r="I13" s="80"/>
      <c r="J13" s="80"/>
      <c r="K13" s="80"/>
      <c r="L13" s="81"/>
    </row>
    <row r="14" spans="1:13" ht="18" customHeight="1" x14ac:dyDescent="0.3">
      <c r="A14" s="8" t="s">
        <v>13</v>
      </c>
      <c r="B14" s="9"/>
      <c r="C14" s="10"/>
      <c r="D14" s="50">
        <f t="shared" si="0"/>
        <v>0</v>
      </c>
      <c r="E14" s="48">
        <f t="shared" si="1"/>
        <v>0</v>
      </c>
      <c r="G14" s="79"/>
      <c r="H14" s="80"/>
      <c r="I14" s="80"/>
      <c r="J14" s="80"/>
      <c r="K14" s="80"/>
      <c r="L14" s="81"/>
    </row>
    <row r="15" spans="1:13" ht="18" customHeight="1" x14ac:dyDescent="0.3">
      <c r="A15" s="8" t="s">
        <v>10</v>
      </c>
      <c r="B15" s="9"/>
      <c r="C15" s="10"/>
      <c r="D15" s="48">
        <f t="shared" si="0"/>
        <v>0</v>
      </c>
      <c r="E15" s="48">
        <f t="shared" si="1"/>
        <v>0</v>
      </c>
      <c r="G15" s="79"/>
      <c r="H15" s="80"/>
      <c r="I15" s="80"/>
      <c r="J15" s="80"/>
      <c r="K15" s="80"/>
      <c r="L15" s="81"/>
    </row>
    <row r="16" spans="1:13" ht="18" customHeight="1" x14ac:dyDescent="0.3">
      <c r="A16" s="5" t="s">
        <v>5</v>
      </c>
      <c r="B16" s="9"/>
      <c r="C16" s="10"/>
      <c r="D16" s="48">
        <f t="shared" si="0"/>
        <v>0</v>
      </c>
      <c r="E16" s="48">
        <f t="shared" si="1"/>
        <v>0</v>
      </c>
      <c r="F16" s="25"/>
      <c r="G16" s="79"/>
      <c r="H16" s="80"/>
      <c r="I16" s="80"/>
      <c r="J16" s="80"/>
      <c r="K16" s="80"/>
      <c r="L16" s="81"/>
      <c r="M16" s="25"/>
    </row>
    <row r="17" spans="1:13" ht="18" customHeight="1" x14ac:dyDescent="0.3">
      <c r="A17" s="5"/>
      <c r="B17" s="11"/>
      <c r="C17" s="12"/>
      <c r="D17" s="47">
        <f t="shared" si="0"/>
        <v>0</v>
      </c>
      <c r="E17" s="48">
        <f t="shared" si="1"/>
        <v>0</v>
      </c>
      <c r="F17" s="25"/>
      <c r="G17" s="79"/>
      <c r="H17" s="80"/>
      <c r="I17" s="80"/>
      <c r="J17" s="80"/>
      <c r="K17" s="80"/>
      <c r="L17" s="81"/>
      <c r="M17" s="25"/>
    </row>
    <row r="18" spans="1:13" ht="18" customHeight="1" x14ac:dyDescent="0.3">
      <c r="A18" s="5"/>
      <c r="B18" s="11"/>
      <c r="C18" s="12"/>
      <c r="D18" s="49">
        <f t="shared" si="0"/>
        <v>0</v>
      </c>
      <c r="E18" s="48">
        <f t="shared" si="1"/>
        <v>0</v>
      </c>
      <c r="F18" s="25"/>
      <c r="G18" s="79"/>
      <c r="H18" s="80"/>
      <c r="I18" s="80"/>
      <c r="J18" s="80"/>
      <c r="K18" s="80"/>
      <c r="L18" s="81"/>
      <c r="M18" s="25"/>
    </row>
    <row r="19" spans="1:13" ht="18" customHeight="1" x14ac:dyDescent="0.3">
      <c r="A19" s="5"/>
      <c r="B19" s="11"/>
      <c r="C19" s="12"/>
      <c r="D19" s="49">
        <f t="shared" si="0"/>
        <v>0</v>
      </c>
      <c r="E19" s="48">
        <f t="shared" si="1"/>
        <v>0</v>
      </c>
      <c r="F19" s="25"/>
      <c r="G19" s="79"/>
      <c r="H19" s="80"/>
      <c r="I19" s="80"/>
      <c r="J19" s="80"/>
      <c r="K19" s="80"/>
      <c r="L19" s="81"/>
      <c r="M19" s="25"/>
    </row>
    <row r="20" spans="1:13" ht="18" customHeight="1" x14ac:dyDescent="0.3">
      <c r="A20" s="5"/>
      <c r="B20" s="11"/>
      <c r="C20" s="12"/>
      <c r="D20" s="50">
        <f t="shared" si="0"/>
        <v>0</v>
      </c>
      <c r="E20" s="48">
        <f t="shared" si="1"/>
        <v>0</v>
      </c>
      <c r="F20" s="25"/>
      <c r="G20" s="79"/>
      <c r="H20" s="80"/>
      <c r="I20" s="80"/>
      <c r="J20" s="80"/>
      <c r="K20" s="80"/>
      <c r="L20" s="81"/>
      <c r="M20" s="25"/>
    </row>
    <row r="21" spans="1:13" ht="18" customHeight="1" x14ac:dyDescent="0.3">
      <c r="A21" s="5"/>
      <c r="B21" s="11"/>
      <c r="C21" s="12"/>
      <c r="D21" s="48">
        <f t="shared" si="0"/>
        <v>0</v>
      </c>
      <c r="E21" s="48">
        <f t="shared" si="1"/>
        <v>0</v>
      </c>
      <c r="F21" s="25"/>
      <c r="G21" s="79"/>
      <c r="H21" s="80"/>
      <c r="I21" s="80"/>
      <c r="J21" s="80"/>
      <c r="K21" s="80"/>
      <c r="L21" s="81"/>
      <c r="M21" s="25"/>
    </row>
    <row r="22" spans="1:13" ht="18" customHeight="1" x14ac:dyDescent="0.3">
      <c r="A22" s="5"/>
      <c r="B22" s="11"/>
      <c r="C22" s="12"/>
      <c r="D22" s="48">
        <f t="shared" si="0"/>
        <v>0</v>
      </c>
      <c r="E22" s="48">
        <f t="shared" si="1"/>
        <v>0</v>
      </c>
      <c r="F22" s="25"/>
      <c r="G22" s="79"/>
      <c r="H22" s="80"/>
      <c r="I22" s="80"/>
      <c r="J22" s="80"/>
      <c r="K22" s="80"/>
      <c r="L22" s="81"/>
      <c r="M22" s="25"/>
    </row>
    <row r="23" spans="1:13" ht="18" customHeight="1" x14ac:dyDescent="0.3">
      <c r="A23" s="5"/>
      <c r="B23" s="11"/>
      <c r="C23" s="12"/>
      <c r="D23" s="47">
        <f t="shared" si="0"/>
        <v>0</v>
      </c>
      <c r="E23" s="48">
        <f t="shared" si="1"/>
        <v>0</v>
      </c>
      <c r="F23" s="25"/>
      <c r="G23" s="79"/>
      <c r="H23" s="80"/>
      <c r="I23" s="80"/>
      <c r="J23" s="80"/>
      <c r="K23" s="80"/>
      <c r="L23" s="81"/>
      <c r="M23" s="25"/>
    </row>
    <row r="24" spans="1:13" ht="18" customHeight="1" x14ac:dyDescent="0.3">
      <c r="A24" s="5"/>
      <c r="B24" s="11"/>
      <c r="C24" s="12"/>
      <c r="D24" s="49">
        <f t="shared" si="0"/>
        <v>0</v>
      </c>
      <c r="E24" s="48">
        <f t="shared" si="1"/>
        <v>0</v>
      </c>
      <c r="F24" s="25"/>
      <c r="G24" s="79"/>
      <c r="H24" s="80"/>
      <c r="I24" s="80"/>
      <c r="J24" s="80"/>
      <c r="K24" s="80"/>
      <c r="L24" s="81"/>
      <c r="M24" s="25"/>
    </row>
    <row r="25" spans="1:13" ht="18" customHeight="1" x14ac:dyDescent="0.3">
      <c r="A25" s="5"/>
      <c r="B25" s="11"/>
      <c r="C25" s="12"/>
      <c r="D25" s="49">
        <f t="shared" si="0"/>
        <v>0</v>
      </c>
      <c r="E25" s="48">
        <f t="shared" si="1"/>
        <v>0</v>
      </c>
      <c r="F25" s="25"/>
      <c r="G25" s="79"/>
      <c r="H25" s="80"/>
      <c r="I25" s="80"/>
      <c r="J25" s="80"/>
      <c r="K25" s="80"/>
      <c r="L25" s="81"/>
      <c r="M25" s="25"/>
    </row>
    <row r="26" spans="1:13" ht="18" customHeight="1" x14ac:dyDescent="0.3">
      <c r="A26" s="5"/>
      <c r="B26" s="11"/>
      <c r="C26" s="12"/>
      <c r="D26" s="50">
        <f t="shared" si="0"/>
        <v>0</v>
      </c>
      <c r="E26" s="48">
        <f t="shared" si="1"/>
        <v>0</v>
      </c>
      <c r="F26" s="25"/>
      <c r="G26" s="79"/>
      <c r="H26" s="80"/>
      <c r="I26" s="80"/>
      <c r="J26" s="80"/>
      <c r="K26" s="80"/>
      <c r="L26" s="81"/>
      <c r="M26" s="25"/>
    </row>
    <row r="27" spans="1:13" ht="18" customHeight="1" x14ac:dyDescent="0.3">
      <c r="A27" s="8"/>
      <c r="B27" s="11"/>
      <c r="C27" s="12"/>
      <c r="D27" s="47">
        <f t="shared" si="0"/>
        <v>0</v>
      </c>
      <c r="E27" s="48">
        <f t="shared" si="1"/>
        <v>0</v>
      </c>
      <c r="F27" s="25"/>
      <c r="G27" s="79"/>
      <c r="H27" s="80"/>
      <c r="I27" s="80"/>
      <c r="J27" s="80"/>
      <c r="K27" s="80"/>
      <c r="L27" s="81"/>
      <c r="M27" s="25"/>
    </row>
    <row r="28" spans="1:13" ht="18" customHeight="1" x14ac:dyDescent="0.3">
      <c r="A28" s="5"/>
      <c r="B28" s="20"/>
      <c r="C28" s="21"/>
      <c r="D28" s="49">
        <f t="shared" si="0"/>
        <v>0</v>
      </c>
      <c r="E28" s="48">
        <f t="shared" si="1"/>
        <v>0</v>
      </c>
      <c r="F28" s="25"/>
      <c r="G28" s="79"/>
      <c r="H28" s="80"/>
      <c r="I28" s="80"/>
      <c r="J28" s="80"/>
      <c r="K28" s="80"/>
      <c r="L28" s="81"/>
      <c r="M28" s="25"/>
    </row>
    <row r="29" spans="1:13" ht="18" customHeight="1" x14ac:dyDescent="0.3">
      <c r="A29" s="18"/>
      <c r="B29" s="18"/>
      <c r="C29" s="27" t="s">
        <v>31</v>
      </c>
      <c r="D29" s="51">
        <f>SUM(D11:D28)</f>
        <v>0</v>
      </c>
      <c r="E29" s="51">
        <f>SUM(E11:E28)</f>
        <v>0</v>
      </c>
      <c r="F29" s="25"/>
      <c r="G29" s="79"/>
      <c r="H29" s="80"/>
      <c r="I29" s="80"/>
      <c r="J29" s="80"/>
      <c r="K29" s="80"/>
      <c r="L29" s="81"/>
      <c r="M29" s="25"/>
    </row>
    <row r="30" spans="1:13" ht="18" customHeight="1" x14ac:dyDescent="0.3">
      <c r="A30" s="13"/>
      <c r="B30" s="13"/>
      <c r="C30" s="13"/>
      <c r="D30" s="18"/>
      <c r="E30" s="18"/>
      <c r="F30" s="25"/>
      <c r="G30" s="79"/>
      <c r="H30" s="80"/>
      <c r="I30" s="80"/>
      <c r="J30" s="80"/>
      <c r="K30" s="80"/>
      <c r="L30" s="81"/>
      <c r="M30" s="25"/>
    </row>
    <row r="31" spans="1:13" ht="18" customHeight="1" x14ac:dyDescent="0.3">
      <c r="A31" s="13"/>
      <c r="B31" s="13"/>
      <c r="C31" s="13"/>
      <c r="D31" s="18"/>
      <c r="E31" s="18"/>
      <c r="F31" s="25"/>
      <c r="G31" s="79"/>
      <c r="H31" s="80"/>
      <c r="I31" s="80"/>
      <c r="J31" s="80"/>
      <c r="K31" s="80"/>
      <c r="L31" s="81"/>
      <c r="M31" s="25"/>
    </row>
    <row r="32" spans="1:13" ht="18" customHeight="1" x14ac:dyDescent="0.3">
      <c r="A32" s="1" t="s">
        <v>12</v>
      </c>
      <c r="B32" s="13"/>
      <c r="C32" s="13"/>
      <c r="D32" s="18"/>
      <c r="E32" s="18"/>
      <c r="F32" s="25"/>
      <c r="G32" s="79"/>
      <c r="H32" s="80"/>
      <c r="I32" s="80"/>
      <c r="J32" s="80"/>
      <c r="K32" s="80"/>
      <c r="L32" s="81"/>
      <c r="M32" s="25"/>
    </row>
    <row r="33" spans="1:13" ht="18" customHeight="1" x14ac:dyDescent="0.3">
      <c r="A33" s="22" t="s">
        <v>42</v>
      </c>
      <c r="B33" s="13"/>
      <c r="C33" s="13"/>
      <c r="D33" s="18"/>
      <c r="E33" s="18"/>
      <c r="F33" s="25"/>
      <c r="G33" s="79"/>
      <c r="H33" s="80"/>
      <c r="I33" s="80"/>
      <c r="J33" s="80"/>
      <c r="K33" s="80"/>
      <c r="L33" s="81"/>
      <c r="M33" s="25"/>
    </row>
    <row r="34" spans="1:13" ht="18" customHeight="1" x14ac:dyDescent="0.3">
      <c r="A34" s="4" t="s">
        <v>15</v>
      </c>
      <c r="B34" s="4" t="s">
        <v>16</v>
      </c>
      <c r="C34" s="4" t="s">
        <v>17</v>
      </c>
      <c r="D34" s="4" t="s">
        <v>41</v>
      </c>
      <c r="E34" s="4" t="s">
        <v>18</v>
      </c>
      <c r="F34" s="25"/>
      <c r="G34" s="79"/>
      <c r="H34" s="80"/>
      <c r="I34" s="80"/>
      <c r="J34" s="80"/>
      <c r="K34" s="80"/>
      <c r="L34" s="81"/>
      <c r="M34" s="25"/>
    </row>
    <row r="35" spans="1:13" ht="18" customHeight="1" x14ac:dyDescent="0.3">
      <c r="A35" s="5"/>
      <c r="B35" s="14"/>
      <c r="C35" s="23"/>
      <c r="D35" s="28">
        <f>B35*0.005</f>
        <v>0</v>
      </c>
      <c r="E35" s="52">
        <f t="shared" ref="E35:E41" si="2">IFERROR(B35/C35,0)</f>
        <v>0</v>
      </c>
      <c r="F35" s="25"/>
      <c r="G35" s="79"/>
      <c r="H35" s="80"/>
      <c r="I35" s="80"/>
      <c r="J35" s="80"/>
      <c r="K35" s="80"/>
      <c r="L35" s="81"/>
      <c r="M35" s="25"/>
    </row>
    <row r="36" spans="1:13" ht="18" customHeight="1" x14ac:dyDescent="0.3">
      <c r="A36" s="8"/>
      <c r="B36" s="15"/>
      <c r="C36" s="24"/>
      <c r="D36" s="28">
        <f t="shared" ref="D36:D41" si="3">B36*0.005</f>
        <v>0</v>
      </c>
      <c r="E36" s="52">
        <f t="shared" si="2"/>
        <v>0</v>
      </c>
      <c r="F36" s="25"/>
      <c r="G36" s="79"/>
      <c r="H36" s="80"/>
      <c r="I36" s="80"/>
      <c r="J36" s="80"/>
      <c r="K36" s="80"/>
      <c r="L36" s="81"/>
      <c r="M36" s="25"/>
    </row>
    <row r="37" spans="1:13" ht="18" customHeight="1" x14ac:dyDescent="0.3">
      <c r="A37" s="8"/>
      <c r="B37" s="15"/>
      <c r="C37" s="24"/>
      <c r="D37" s="28">
        <f t="shared" si="3"/>
        <v>0</v>
      </c>
      <c r="E37" s="52">
        <f t="shared" si="2"/>
        <v>0</v>
      </c>
      <c r="F37" s="25"/>
      <c r="G37" s="79"/>
      <c r="H37" s="80"/>
      <c r="I37" s="80"/>
      <c r="J37" s="80"/>
      <c r="K37" s="80"/>
      <c r="L37" s="81"/>
      <c r="M37" s="25"/>
    </row>
    <row r="38" spans="1:13" ht="18" customHeight="1" x14ac:dyDescent="0.3">
      <c r="A38" s="8"/>
      <c r="B38" s="15"/>
      <c r="C38" s="24"/>
      <c r="D38" s="28">
        <f t="shared" si="3"/>
        <v>0</v>
      </c>
      <c r="E38" s="52">
        <f t="shared" si="2"/>
        <v>0</v>
      </c>
      <c r="F38" s="25"/>
      <c r="G38" s="79"/>
      <c r="H38" s="80"/>
      <c r="I38" s="80"/>
      <c r="J38" s="80"/>
      <c r="K38" s="80"/>
      <c r="L38" s="81"/>
      <c r="M38" s="25"/>
    </row>
    <row r="39" spans="1:13" ht="18" customHeight="1" x14ac:dyDescent="0.3">
      <c r="A39" s="8"/>
      <c r="B39" s="15"/>
      <c r="C39" s="24"/>
      <c r="D39" s="28">
        <f t="shared" si="3"/>
        <v>0</v>
      </c>
      <c r="E39" s="52">
        <f t="shared" si="2"/>
        <v>0</v>
      </c>
      <c r="F39" s="25"/>
      <c r="G39" s="79"/>
      <c r="H39" s="80"/>
      <c r="I39" s="80"/>
      <c r="J39" s="80"/>
      <c r="K39" s="80"/>
      <c r="L39" s="81"/>
      <c r="M39" s="25"/>
    </row>
    <row r="40" spans="1:13" ht="18" customHeight="1" x14ac:dyDescent="0.3">
      <c r="A40" s="8"/>
      <c r="B40" s="15"/>
      <c r="C40" s="24"/>
      <c r="D40" s="28">
        <f t="shared" si="3"/>
        <v>0</v>
      </c>
      <c r="E40" s="52">
        <f t="shared" si="2"/>
        <v>0</v>
      </c>
      <c r="F40" s="25"/>
      <c r="G40" s="79"/>
      <c r="H40" s="80"/>
      <c r="I40" s="80"/>
      <c r="J40" s="80"/>
      <c r="K40" s="80"/>
      <c r="L40" s="81"/>
      <c r="M40" s="25"/>
    </row>
    <row r="41" spans="1:13" ht="18" customHeight="1" x14ac:dyDescent="0.3">
      <c r="A41" s="8"/>
      <c r="B41" s="15"/>
      <c r="C41" s="24"/>
      <c r="D41" s="28">
        <f t="shared" si="3"/>
        <v>0</v>
      </c>
      <c r="E41" s="52">
        <f t="shared" si="2"/>
        <v>0</v>
      </c>
      <c r="F41" s="25"/>
      <c r="G41" s="79"/>
      <c r="H41" s="80"/>
      <c r="I41" s="80"/>
      <c r="J41" s="80"/>
      <c r="K41" s="80"/>
      <c r="L41" s="81"/>
    </row>
    <row r="42" spans="1:13" ht="18" customHeight="1" x14ac:dyDescent="0.3">
      <c r="A42" s="13"/>
      <c r="B42" s="53">
        <f>SUM(B35+B36+B39+B40+B37+B38+B41)</f>
        <v>0</v>
      </c>
      <c r="C42" s="27" t="s">
        <v>31</v>
      </c>
      <c r="D42" s="54">
        <f>SUM(D35:D41)</f>
        <v>0</v>
      </c>
      <c r="E42" s="54">
        <f>SUM(E35:E41)</f>
        <v>0</v>
      </c>
      <c r="G42" s="79"/>
      <c r="H42" s="80"/>
      <c r="I42" s="80"/>
      <c r="J42" s="80"/>
      <c r="K42" s="80"/>
      <c r="L42" s="81"/>
    </row>
    <row r="43" spans="1:13" ht="18" customHeight="1" x14ac:dyDescent="0.3">
      <c r="A43" s="13"/>
      <c r="B43" s="13"/>
      <c r="C43" s="13"/>
      <c r="D43" s="27" t="s">
        <v>46</v>
      </c>
      <c r="E43" s="46">
        <v>0.02</v>
      </c>
      <c r="G43" s="79"/>
      <c r="H43" s="80"/>
      <c r="I43" s="80"/>
      <c r="J43" s="80"/>
      <c r="K43" s="80"/>
      <c r="L43" s="81"/>
    </row>
    <row r="44" spans="1:13" ht="18" customHeight="1" x14ac:dyDescent="0.3">
      <c r="A44" s="13"/>
      <c r="B44" s="13"/>
      <c r="C44" s="13"/>
      <c r="D44" s="27" t="s">
        <v>45</v>
      </c>
      <c r="E44" s="51">
        <f>(B42/2)*E43</f>
        <v>0</v>
      </c>
      <c r="G44" s="79"/>
      <c r="H44" s="80"/>
      <c r="I44" s="80"/>
      <c r="J44" s="80"/>
      <c r="K44" s="80"/>
      <c r="L44" s="81"/>
    </row>
    <row r="45" spans="1:13" ht="18" customHeight="1" x14ac:dyDescent="0.3">
      <c r="A45" s="13"/>
      <c r="B45" s="13"/>
      <c r="C45" s="13"/>
      <c r="D45" s="4"/>
      <c r="E45" s="13"/>
      <c r="G45" s="79"/>
      <c r="H45" s="80"/>
      <c r="I45" s="80"/>
      <c r="J45" s="80"/>
      <c r="K45" s="80"/>
      <c r="L45" s="81"/>
    </row>
    <row r="46" spans="1:13" ht="18" customHeight="1" x14ac:dyDescent="0.3">
      <c r="A46" s="22" t="s">
        <v>43</v>
      </c>
      <c r="B46" s="13"/>
      <c r="C46" s="13"/>
      <c r="D46" s="18"/>
      <c r="E46" s="18"/>
      <c r="G46" s="79"/>
      <c r="H46" s="80"/>
      <c r="I46" s="80"/>
      <c r="J46" s="80"/>
      <c r="K46" s="80"/>
      <c r="L46" s="81"/>
    </row>
    <row r="47" spans="1:13" ht="18" customHeight="1" x14ac:dyDescent="0.3">
      <c r="A47" s="4" t="s">
        <v>15</v>
      </c>
      <c r="B47" s="4" t="s">
        <v>16</v>
      </c>
      <c r="C47" s="4" t="s">
        <v>17</v>
      </c>
      <c r="D47" s="4" t="s">
        <v>41</v>
      </c>
      <c r="E47" s="4" t="s">
        <v>18</v>
      </c>
      <c r="G47" s="79"/>
      <c r="H47" s="80"/>
      <c r="I47" s="80"/>
      <c r="J47" s="80"/>
      <c r="K47" s="80"/>
      <c r="L47" s="81"/>
    </row>
    <row r="48" spans="1:13" ht="18" customHeight="1" x14ac:dyDescent="0.3">
      <c r="A48" s="5"/>
      <c r="B48" s="14"/>
      <c r="C48" s="23"/>
      <c r="D48" s="28">
        <f>B48*0.005</f>
        <v>0</v>
      </c>
      <c r="E48" s="52">
        <f t="shared" ref="E48:E54" si="4">IFERROR(B48/C48,0)</f>
        <v>0</v>
      </c>
      <c r="G48" s="79"/>
      <c r="H48" s="80"/>
      <c r="I48" s="80"/>
      <c r="J48" s="80"/>
      <c r="K48" s="80"/>
      <c r="L48" s="81"/>
    </row>
    <row r="49" spans="1:12" ht="18" customHeight="1" x14ac:dyDescent="0.3">
      <c r="A49" s="8"/>
      <c r="B49" s="15"/>
      <c r="C49" s="24"/>
      <c r="D49" s="28">
        <f t="shared" ref="D49:D54" si="5">B49*0.005</f>
        <v>0</v>
      </c>
      <c r="E49" s="52">
        <f t="shared" si="4"/>
        <v>0</v>
      </c>
      <c r="G49" s="79"/>
      <c r="H49" s="80"/>
      <c r="I49" s="80"/>
      <c r="J49" s="80"/>
      <c r="K49" s="80"/>
      <c r="L49" s="81"/>
    </row>
    <row r="50" spans="1:12" ht="18" customHeight="1" x14ac:dyDescent="0.3">
      <c r="A50" s="8"/>
      <c r="B50" s="15"/>
      <c r="C50" s="24"/>
      <c r="D50" s="28">
        <f t="shared" si="5"/>
        <v>0</v>
      </c>
      <c r="E50" s="52">
        <f t="shared" si="4"/>
        <v>0</v>
      </c>
      <c r="G50" s="79"/>
      <c r="H50" s="80"/>
      <c r="I50" s="80"/>
      <c r="J50" s="80"/>
      <c r="K50" s="80"/>
      <c r="L50" s="81"/>
    </row>
    <row r="51" spans="1:12" ht="18" customHeight="1" x14ac:dyDescent="0.3">
      <c r="A51" s="8"/>
      <c r="B51" s="15"/>
      <c r="C51" s="24"/>
      <c r="D51" s="28">
        <f t="shared" si="5"/>
        <v>0</v>
      </c>
      <c r="E51" s="52">
        <f t="shared" si="4"/>
        <v>0</v>
      </c>
      <c r="G51" s="79"/>
      <c r="H51" s="80"/>
      <c r="I51" s="80"/>
      <c r="J51" s="80"/>
      <c r="K51" s="80"/>
      <c r="L51" s="81"/>
    </row>
    <row r="52" spans="1:12" ht="18" customHeight="1" x14ac:dyDescent="0.3">
      <c r="A52" s="8"/>
      <c r="B52" s="15"/>
      <c r="C52" s="24"/>
      <c r="D52" s="28">
        <f t="shared" si="5"/>
        <v>0</v>
      </c>
      <c r="E52" s="52">
        <f t="shared" si="4"/>
        <v>0</v>
      </c>
      <c r="G52" s="79"/>
      <c r="H52" s="80"/>
      <c r="I52" s="80"/>
      <c r="J52" s="80"/>
      <c r="K52" s="80"/>
      <c r="L52" s="81"/>
    </row>
    <row r="53" spans="1:12" ht="18" customHeight="1" x14ac:dyDescent="0.3">
      <c r="A53" s="8"/>
      <c r="B53" s="15"/>
      <c r="C53" s="24"/>
      <c r="D53" s="28">
        <f t="shared" si="5"/>
        <v>0</v>
      </c>
      <c r="E53" s="52">
        <f t="shared" si="4"/>
        <v>0</v>
      </c>
      <c r="G53" s="79"/>
      <c r="H53" s="80"/>
      <c r="I53" s="80"/>
      <c r="J53" s="80"/>
      <c r="K53" s="80"/>
      <c r="L53" s="81"/>
    </row>
    <row r="54" spans="1:12" ht="18" customHeight="1" x14ac:dyDescent="0.3">
      <c r="A54" s="8"/>
      <c r="B54" s="15"/>
      <c r="C54" s="24"/>
      <c r="D54" s="28">
        <f t="shared" si="5"/>
        <v>0</v>
      </c>
      <c r="E54" s="52">
        <f t="shared" si="4"/>
        <v>0</v>
      </c>
      <c r="G54" s="79"/>
      <c r="H54" s="80"/>
      <c r="I54" s="80"/>
      <c r="J54" s="80"/>
      <c r="K54" s="80"/>
      <c r="L54" s="81"/>
    </row>
    <row r="55" spans="1:12" ht="18" customHeight="1" x14ac:dyDescent="0.3">
      <c r="A55" s="13"/>
      <c r="B55" s="53">
        <f>SUM(B48:B54)</f>
        <v>0</v>
      </c>
      <c r="C55" s="27" t="s">
        <v>31</v>
      </c>
      <c r="D55" s="54">
        <f>SUM(D48:D54)</f>
        <v>0</v>
      </c>
      <c r="E55" s="54">
        <f>SUM(E48:E54)</f>
        <v>0</v>
      </c>
      <c r="G55" s="79"/>
      <c r="H55" s="80"/>
      <c r="I55" s="80"/>
      <c r="J55" s="80"/>
      <c r="K55" s="80"/>
      <c r="L55" s="81"/>
    </row>
    <row r="56" spans="1:12" ht="18" customHeight="1" x14ac:dyDescent="0.3">
      <c r="A56" s="13"/>
      <c r="B56" s="13"/>
      <c r="C56" s="13"/>
      <c r="D56" s="27" t="s">
        <v>46</v>
      </c>
      <c r="E56" s="46">
        <v>0.02</v>
      </c>
      <c r="G56" s="79"/>
      <c r="H56" s="80"/>
      <c r="I56" s="80"/>
      <c r="J56" s="80"/>
      <c r="K56" s="80"/>
      <c r="L56" s="81"/>
    </row>
    <row r="57" spans="1:12" ht="18" customHeight="1" x14ac:dyDescent="0.3">
      <c r="A57" s="13"/>
      <c r="B57" s="13"/>
      <c r="C57" s="13"/>
      <c r="D57" s="27" t="s">
        <v>45</v>
      </c>
      <c r="E57" s="51">
        <f>(B55/2)*E56</f>
        <v>0</v>
      </c>
      <c r="G57" s="79"/>
      <c r="H57" s="80"/>
      <c r="I57" s="80"/>
      <c r="J57" s="80"/>
      <c r="K57" s="80"/>
      <c r="L57" s="81"/>
    </row>
    <row r="58" spans="1:12" ht="18" customHeight="1" x14ac:dyDescent="0.3">
      <c r="A58" s="13"/>
      <c r="B58" s="13"/>
      <c r="C58" s="13"/>
      <c r="D58" s="4"/>
      <c r="E58" s="18"/>
      <c r="G58" s="79"/>
      <c r="H58" s="80"/>
      <c r="I58" s="80"/>
      <c r="J58" s="80"/>
      <c r="K58" s="80"/>
      <c r="L58" s="81"/>
    </row>
    <row r="59" spans="1:12" ht="18" customHeight="1" x14ac:dyDescent="0.3">
      <c r="A59" s="22" t="s">
        <v>52</v>
      </c>
      <c r="B59" s="13"/>
      <c r="C59" s="13"/>
      <c r="D59" s="18"/>
      <c r="E59" s="18"/>
      <c r="G59" s="79"/>
      <c r="H59" s="80"/>
      <c r="I59" s="80"/>
      <c r="J59" s="80"/>
      <c r="K59" s="80"/>
      <c r="L59" s="81"/>
    </row>
    <row r="60" spans="1:12" ht="18" customHeight="1" x14ac:dyDescent="0.3">
      <c r="A60" s="4"/>
      <c r="B60" s="4" t="s">
        <v>19</v>
      </c>
      <c r="C60" s="4"/>
      <c r="D60" s="4"/>
      <c r="E60" s="4" t="s">
        <v>18</v>
      </c>
      <c r="G60" s="79"/>
      <c r="H60" s="80"/>
      <c r="I60" s="80"/>
      <c r="J60" s="80"/>
      <c r="K60" s="80"/>
      <c r="L60" s="81"/>
    </row>
    <row r="61" spans="1:12" ht="18" customHeight="1" x14ac:dyDescent="0.3">
      <c r="A61" s="5" t="s">
        <v>11</v>
      </c>
      <c r="B61" s="14"/>
      <c r="C61" s="29"/>
      <c r="D61" s="55"/>
      <c r="E61" s="56">
        <f>B61</f>
        <v>0</v>
      </c>
      <c r="G61" s="79"/>
      <c r="H61" s="80"/>
      <c r="I61" s="80"/>
      <c r="J61" s="80"/>
      <c r="K61" s="80"/>
      <c r="L61" s="81"/>
    </row>
    <row r="62" spans="1:12" ht="18" customHeight="1" x14ac:dyDescent="0.3">
      <c r="A62" s="8" t="s">
        <v>20</v>
      </c>
      <c r="B62" s="15"/>
      <c r="C62" s="29"/>
      <c r="D62" s="55"/>
      <c r="E62" s="57">
        <f>B62</f>
        <v>0</v>
      </c>
      <c r="G62" s="79"/>
      <c r="H62" s="80"/>
      <c r="I62" s="80"/>
      <c r="J62" s="80"/>
      <c r="K62" s="80"/>
      <c r="L62" s="81"/>
    </row>
    <row r="63" spans="1:12" ht="18" customHeight="1" x14ac:dyDescent="0.3">
      <c r="A63" s="8"/>
      <c r="B63" s="15"/>
      <c r="C63" s="29"/>
      <c r="D63" s="55"/>
      <c r="E63" s="57">
        <f>B63</f>
        <v>0</v>
      </c>
      <c r="G63" s="79"/>
      <c r="H63" s="80"/>
      <c r="I63" s="80"/>
      <c r="J63" s="80"/>
      <c r="K63" s="80"/>
      <c r="L63" s="81"/>
    </row>
    <row r="64" spans="1:12" ht="18" customHeight="1" x14ac:dyDescent="0.3">
      <c r="A64" s="8"/>
      <c r="B64" s="15"/>
      <c r="C64" s="29"/>
      <c r="D64" s="55"/>
      <c r="E64" s="57">
        <f>B64</f>
        <v>0</v>
      </c>
      <c r="G64" s="79"/>
      <c r="H64" s="80"/>
      <c r="I64" s="80"/>
      <c r="J64" s="80"/>
      <c r="K64" s="80"/>
      <c r="L64" s="81"/>
    </row>
    <row r="65" spans="1:12" ht="18" customHeight="1" x14ac:dyDescent="0.3">
      <c r="A65" s="8"/>
      <c r="B65" s="15"/>
      <c r="C65" s="29"/>
      <c r="D65" s="55"/>
      <c r="E65" s="56">
        <f>B65</f>
        <v>0</v>
      </c>
      <c r="G65" s="79"/>
      <c r="H65" s="80"/>
      <c r="I65" s="80"/>
      <c r="J65" s="80"/>
      <c r="K65" s="80"/>
      <c r="L65" s="81"/>
    </row>
    <row r="66" spans="1:12" ht="18" customHeight="1" x14ac:dyDescent="0.3">
      <c r="A66" s="13"/>
      <c r="B66" s="13"/>
      <c r="C66" s="27" t="s">
        <v>31</v>
      </c>
      <c r="D66" s="58"/>
      <c r="E66" s="54">
        <f>SUM(E61:E65)</f>
        <v>0</v>
      </c>
      <c r="G66" s="79"/>
      <c r="H66" s="80"/>
      <c r="I66" s="80"/>
      <c r="J66" s="80"/>
      <c r="K66" s="80"/>
      <c r="L66" s="81"/>
    </row>
    <row r="67" spans="1:12" ht="18" customHeight="1" x14ac:dyDescent="0.3">
      <c r="A67" s="13"/>
      <c r="B67" s="13"/>
      <c r="C67" s="13"/>
      <c r="D67" s="18"/>
      <c r="E67" s="18"/>
      <c r="G67" s="79"/>
      <c r="H67" s="80"/>
      <c r="I67" s="80"/>
      <c r="J67" s="80"/>
      <c r="K67" s="80"/>
      <c r="L67" s="81"/>
    </row>
    <row r="68" spans="1:12" ht="18" customHeight="1" x14ac:dyDescent="0.3">
      <c r="A68" s="13"/>
      <c r="B68" s="13"/>
      <c r="C68" s="13"/>
      <c r="D68" s="18"/>
      <c r="E68" s="18"/>
      <c r="G68" s="79"/>
      <c r="H68" s="80"/>
      <c r="I68" s="80"/>
      <c r="J68" s="80"/>
      <c r="K68" s="80"/>
      <c r="L68" s="81"/>
    </row>
    <row r="69" spans="1:12" ht="18" customHeight="1" x14ac:dyDescent="0.3">
      <c r="A69" s="1" t="s">
        <v>6</v>
      </c>
      <c r="B69" s="2"/>
      <c r="C69" s="2"/>
      <c r="D69" s="18"/>
      <c r="E69" s="18"/>
      <c r="G69" s="79"/>
      <c r="H69" s="80"/>
      <c r="I69" s="80"/>
      <c r="J69" s="80"/>
      <c r="K69" s="80"/>
      <c r="L69" s="81"/>
    </row>
    <row r="70" spans="1:12" ht="18" customHeight="1" x14ac:dyDescent="0.3">
      <c r="A70" s="22" t="s">
        <v>54</v>
      </c>
      <c r="B70" s="4" t="s">
        <v>8</v>
      </c>
      <c r="C70" s="4"/>
      <c r="D70" s="4"/>
      <c r="E70" s="4" t="s">
        <v>32</v>
      </c>
      <c r="G70" s="79"/>
      <c r="H70" s="80"/>
      <c r="I70" s="80"/>
      <c r="J70" s="80"/>
      <c r="K70" s="80"/>
      <c r="L70" s="81"/>
    </row>
    <row r="71" spans="1:12" ht="18" customHeight="1" x14ac:dyDescent="0.3">
      <c r="A71" s="8" t="s">
        <v>33</v>
      </c>
      <c r="B71" s="6"/>
      <c r="C71" s="29"/>
      <c r="D71" s="55"/>
      <c r="E71" s="59">
        <f>B71*$B$5*$B$6</f>
        <v>0</v>
      </c>
      <c r="G71" s="79"/>
      <c r="H71" s="80"/>
      <c r="I71" s="80"/>
      <c r="J71" s="80"/>
      <c r="K71" s="80"/>
      <c r="L71" s="81"/>
    </row>
    <row r="72" spans="1:12" ht="18" customHeight="1" x14ac:dyDescent="0.3">
      <c r="A72" s="8" t="s">
        <v>9</v>
      </c>
      <c r="B72" s="9"/>
      <c r="C72" s="29"/>
      <c r="D72" s="55"/>
      <c r="E72" s="60">
        <f>B72*$B$5*$B$6</f>
        <v>0</v>
      </c>
      <c r="G72" s="79"/>
      <c r="H72" s="80"/>
      <c r="I72" s="80"/>
      <c r="J72" s="80"/>
      <c r="K72" s="80"/>
      <c r="L72" s="81"/>
    </row>
    <row r="73" spans="1:12" ht="18" customHeight="1" x14ac:dyDescent="0.3">
      <c r="A73" s="8" t="s">
        <v>34</v>
      </c>
      <c r="B73" s="9"/>
      <c r="C73" s="29"/>
      <c r="D73" s="55"/>
      <c r="E73" s="61">
        <f>B73*$B$5*$B$6</f>
        <v>0</v>
      </c>
      <c r="G73" s="79"/>
      <c r="H73" s="80"/>
      <c r="I73" s="80"/>
      <c r="J73" s="80"/>
      <c r="K73" s="80"/>
      <c r="L73" s="81"/>
    </row>
    <row r="74" spans="1:12" ht="18" customHeight="1" x14ac:dyDescent="0.3">
      <c r="A74" s="16"/>
      <c r="B74" s="9"/>
      <c r="C74" s="29"/>
      <c r="D74" s="55"/>
      <c r="E74" s="59">
        <f>B74*$B$5*$B$6</f>
        <v>0</v>
      </c>
      <c r="G74" s="79"/>
      <c r="H74" s="80"/>
      <c r="I74" s="80"/>
      <c r="J74" s="80"/>
      <c r="K74" s="80"/>
      <c r="L74" s="81"/>
    </row>
    <row r="75" spans="1:12" ht="18" customHeight="1" x14ac:dyDescent="0.3">
      <c r="A75" s="20"/>
      <c r="B75" s="20"/>
      <c r="C75" s="29"/>
      <c r="D75" s="55"/>
      <c r="E75" s="59">
        <f>B75*$B$5*$B$6</f>
        <v>0</v>
      </c>
      <c r="G75" s="79"/>
      <c r="H75" s="80"/>
      <c r="I75" s="80"/>
      <c r="J75" s="80"/>
      <c r="K75" s="80"/>
      <c r="L75" s="81"/>
    </row>
    <row r="76" spans="1:12" ht="18" customHeight="1" x14ac:dyDescent="0.3">
      <c r="A76" s="18"/>
      <c r="B76" s="18"/>
      <c r="C76" s="27" t="s">
        <v>31</v>
      </c>
      <c r="D76" s="58"/>
      <c r="E76" s="62">
        <f>SUM(E71:E75)</f>
        <v>0</v>
      </c>
      <c r="G76" s="79"/>
      <c r="H76" s="80"/>
      <c r="I76" s="80"/>
      <c r="J76" s="80"/>
      <c r="K76" s="80"/>
      <c r="L76" s="81"/>
    </row>
    <row r="77" spans="1:12" ht="18" customHeight="1" x14ac:dyDescent="0.3">
      <c r="A77" s="18"/>
      <c r="B77" s="18"/>
      <c r="C77" s="18"/>
      <c r="D77" s="18"/>
      <c r="E77" s="18"/>
      <c r="G77" s="79"/>
      <c r="H77" s="80"/>
      <c r="I77" s="80"/>
      <c r="J77" s="80"/>
      <c r="K77" s="80"/>
      <c r="L77" s="81"/>
    </row>
    <row r="78" spans="1:12" ht="18" customHeight="1" x14ac:dyDescent="0.3">
      <c r="A78" s="22" t="s">
        <v>55</v>
      </c>
      <c r="B78" s="4" t="s">
        <v>8</v>
      </c>
      <c r="C78" s="4" t="s">
        <v>14</v>
      </c>
      <c r="D78" s="4" t="s">
        <v>4</v>
      </c>
      <c r="E78" s="4" t="s">
        <v>18</v>
      </c>
      <c r="G78" s="79"/>
      <c r="H78" s="80"/>
      <c r="I78" s="80"/>
      <c r="J78" s="80"/>
      <c r="K78" s="80"/>
      <c r="L78" s="81"/>
    </row>
    <row r="79" spans="1:12" ht="18" customHeight="1" x14ac:dyDescent="0.3">
      <c r="A79" s="16"/>
      <c r="B79" s="9"/>
      <c r="C79" s="10"/>
      <c r="D79" s="63">
        <f>C79*B79</f>
        <v>0</v>
      </c>
      <c r="E79" s="63">
        <f>D79*$B$5*$B$6</f>
        <v>0</v>
      </c>
      <c r="G79" s="79"/>
      <c r="H79" s="80"/>
      <c r="I79" s="80"/>
      <c r="J79" s="80"/>
      <c r="K79" s="80"/>
      <c r="L79" s="81"/>
    </row>
    <row r="80" spans="1:12" ht="18" customHeight="1" x14ac:dyDescent="0.3">
      <c r="A80" s="17"/>
      <c r="B80" s="11"/>
      <c r="C80" s="12"/>
      <c r="D80" s="64">
        <f>C80*B80</f>
        <v>0</v>
      </c>
      <c r="E80" s="64">
        <f>D80*$B$5*$B$6</f>
        <v>0</v>
      </c>
      <c r="G80" s="79"/>
      <c r="H80" s="80"/>
      <c r="I80" s="80"/>
      <c r="J80" s="80"/>
      <c r="K80" s="80"/>
      <c r="L80" s="81"/>
    </row>
    <row r="81" spans="1:12" ht="18" customHeight="1" x14ac:dyDescent="0.3">
      <c r="A81" s="17"/>
      <c r="B81" s="11"/>
      <c r="C81" s="12"/>
      <c r="D81" s="65">
        <f>C81*B81</f>
        <v>0</v>
      </c>
      <c r="E81" s="65">
        <f>D81*$B$5*$B$6</f>
        <v>0</v>
      </c>
      <c r="G81" s="79"/>
      <c r="H81" s="80"/>
      <c r="I81" s="80"/>
      <c r="J81" s="80"/>
      <c r="K81" s="80"/>
      <c r="L81" s="81"/>
    </row>
    <row r="82" spans="1:12" ht="18" customHeight="1" x14ac:dyDescent="0.3">
      <c r="A82" s="17"/>
      <c r="B82" s="11"/>
      <c r="C82" s="12"/>
      <c r="D82" s="63">
        <f>C82*B82</f>
        <v>0</v>
      </c>
      <c r="E82" s="63">
        <f>D82*$B$5*$B$6</f>
        <v>0</v>
      </c>
      <c r="G82" s="79"/>
      <c r="H82" s="80"/>
      <c r="I82" s="80"/>
      <c r="J82" s="80"/>
      <c r="K82" s="80"/>
      <c r="L82" s="81"/>
    </row>
    <row r="83" spans="1:12" ht="18" customHeight="1" x14ac:dyDescent="0.3">
      <c r="A83" s="18"/>
      <c r="B83" s="18"/>
      <c r="C83" s="27" t="s">
        <v>31</v>
      </c>
      <c r="D83" s="51">
        <f>SUM(D79:D82)</f>
        <v>0</v>
      </c>
      <c r="E83" s="66">
        <f>SUM(E79:E82)</f>
        <v>0</v>
      </c>
      <c r="G83" s="79"/>
      <c r="H83" s="80"/>
      <c r="I83" s="80"/>
      <c r="J83" s="80"/>
      <c r="K83" s="80"/>
      <c r="L83" s="81"/>
    </row>
    <row r="84" spans="1:12" ht="18" customHeight="1" x14ac:dyDescent="0.3">
      <c r="A84" s="19" t="s">
        <v>53</v>
      </c>
      <c r="B84" s="18"/>
      <c r="C84" s="18"/>
      <c r="D84" s="18"/>
      <c r="E84" s="18"/>
      <c r="G84" s="82"/>
      <c r="H84" s="83"/>
      <c r="I84" s="83"/>
      <c r="J84" s="83"/>
      <c r="K84" s="83"/>
      <c r="L84" s="84"/>
    </row>
  </sheetData>
  <sheetProtection sheet="1" selectLockedCells="1"/>
  <mergeCells count="3">
    <mergeCell ref="A2:E2"/>
    <mergeCell ref="G4:L84"/>
    <mergeCell ref="A1:E1"/>
  </mergeCells>
  <pageMargins left="0.7" right="0.7" top="0.78740157499999996" bottom="0.78740157499999996" header="0.3" footer="0.3"/>
  <pageSetup paperSize="9" scale="69" orientation="portrait" r:id="rId1"/>
  <colBreaks count="1" manualBreakCount="1">
    <brk id="5" max="1048575" man="1"/>
  </colBreaks>
  <ignoredErrors>
    <ignoredError sqref="D35 D36:D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zoomScaleSheetLayoutView="107" workbookViewId="0">
      <selection activeCell="B24" sqref="B24"/>
    </sheetView>
  </sheetViews>
  <sheetFormatPr baseColWidth="10" defaultRowHeight="14.4" x14ac:dyDescent="0.3"/>
  <cols>
    <col min="1" max="1" width="53" bestFit="1" customWidth="1"/>
    <col min="2" max="2" width="31" customWidth="1"/>
  </cols>
  <sheetData>
    <row r="1" spans="1:5" ht="15.6" x14ac:dyDescent="0.3">
      <c r="A1" s="70" t="s">
        <v>48</v>
      </c>
      <c r="B1" s="70"/>
      <c r="C1" s="31"/>
      <c r="D1" s="31"/>
      <c r="E1" s="31"/>
    </row>
    <row r="2" spans="1:5" ht="15" customHeight="1" x14ac:dyDescent="0.4">
      <c r="A2" s="86" t="s">
        <v>56</v>
      </c>
      <c r="B2" s="86"/>
      <c r="C2" s="32"/>
      <c r="D2" s="32"/>
      <c r="E2" s="32"/>
    </row>
    <row r="3" spans="1:5" x14ac:dyDescent="0.3">
      <c r="A3" s="26"/>
    </row>
    <row r="4" spans="1:5" ht="18" customHeight="1" x14ac:dyDescent="0.3">
      <c r="A4" s="33" t="s">
        <v>44</v>
      </c>
      <c r="B4" s="34"/>
    </row>
    <row r="5" spans="1:5" ht="18" customHeight="1" x14ac:dyDescent="0.3">
      <c r="A5" s="35" t="s">
        <v>21</v>
      </c>
      <c r="B5" s="36">
        <f>B4</f>
        <v>0</v>
      </c>
    </row>
    <row r="6" spans="1:5" ht="18" customHeight="1" x14ac:dyDescent="0.3">
      <c r="A6" s="37" t="s">
        <v>22</v>
      </c>
      <c r="B6" s="38">
        <f>'2 - Erhebung Kosten'!E29+'2 - Erhebung Kosten'!D42+'2 - Erhebung Kosten'!D55</f>
        <v>0</v>
      </c>
    </row>
    <row r="7" spans="1:5" ht="18" customHeight="1" x14ac:dyDescent="0.3">
      <c r="A7" s="37" t="s">
        <v>58</v>
      </c>
      <c r="B7" s="38">
        <f>'2 - Erhebung Kosten'!E83</f>
        <v>0</v>
      </c>
    </row>
    <row r="8" spans="1:5" ht="18" customHeight="1" x14ac:dyDescent="0.3">
      <c r="A8" s="39" t="s">
        <v>23</v>
      </c>
      <c r="B8" s="36">
        <f>B5-B6</f>
        <v>0</v>
      </c>
    </row>
    <row r="9" spans="1:5" ht="18" customHeight="1" x14ac:dyDescent="0.3">
      <c r="A9" s="40" t="s">
        <v>24</v>
      </c>
      <c r="B9" s="41">
        <f>'2 - Erhebung Kosten'!E42+'2 - Erhebung Kosten'!E55</f>
        <v>0</v>
      </c>
    </row>
    <row r="10" spans="1:5" ht="18" customHeight="1" x14ac:dyDescent="0.3">
      <c r="A10" s="40" t="s">
        <v>25</v>
      </c>
      <c r="B10" s="41">
        <f>'2 - Erhebung Kosten'!E66</f>
        <v>0</v>
      </c>
    </row>
    <row r="11" spans="1:5" ht="18" customHeight="1" x14ac:dyDescent="0.3">
      <c r="A11" s="39" t="s">
        <v>26</v>
      </c>
      <c r="B11" s="36">
        <f>B8-B9-B10</f>
        <v>0</v>
      </c>
    </row>
    <row r="12" spans="1:5" ht="18" customHeight="1" x14ac:dyDescent="0.3">
      <c r="A12" s="37" t="s">
        <v>29</v>
      </c>
      <c r="B12" s="42"/>
    </row>
    <row r="13" spans="1:5" ht="18" customHeight="1" x14ac:dyDescent="0.3">
      <c r="A13" s="39" t="s">
        <v>30</v>
      </c>
      <c r="B13" s="36">
        <f>B11-B12</f>
        <v>0</v>
      </c>
    </row>
    <row r="14" spans="1:5" ht="18" customHeight="1" x14ac:dyDescent="0.3">
      <c r="A14" s="37" t="s">
        <v>27</v>
      </c>
      <c r="B14" s="38">
        <f>'2 - Erhebung Kosten'!E44+'2 - Erhebung Kosten'!E57</f>
        <v>0</v>
      </c>
    </row>
    <row r="15" spans="1:5" ht="18" customHeight="1" x14ac:dyDescent="0.3">
      <c r="A15" s="39" t="s">
        <v>28</v>
      </c>
      <c r="B15" s="36">
        <f>B13-B14</f>
        <v>0</v>
      </c>
    </row>
    <row r="16" spans="1:5" ht="18" customHeight="1" x14ac:dyDescent="0.3">
      <c r="A16" s="43" t="s">
        <v>7</v>
      </c>
      <c r="B16" s="18">
        <f>'2 - Erhebung Kosten'!E76</f>
        <v>0</v>
      </c>
    </row>
    <row r="17" spans="1:2" ht="18" customHeight="1" x14ac:dyDescent="0.3">
      <c r="A17" s="44" t="s">
        <v>60</v>
      </c>
      <c r="B17" s="45">
        <f>IFERROR(B15/B16,0)</f>
        <v>0</v>
      </c>
    </row>
  </sheetData>
  <sheetProtection selectLockedCells="1"/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1 - Stammdaten</vt:lpstr>
      <vt:lpstr>2 - Erhebung Kosten</vt:lpstr>
      <vt:lpstr>3 - Wirtschaftlichkeit</vt:lpstr>
      <vt:lpstr>'2 - Erhebung Kosten'!Druckbereich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Markus</dc:creator>
  <cp:lastModifiedBy>Schweinzer Sandra (LK-NÖ)</cp:lastModifiedBy>
  <dcterms:created xsi:type="dcterms:W3CDTF">2024-07-02T07:18:26Z</dcterms:created>
  <dcterms:modified xsi:type="dcterms:W3CDTF">2024-10-01T06:35:45Z</dcterms:modified>
</cp:coreProperties>
</file>